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Dropbox\امور سهام تهران\امورسهام تهران\TehranRe\1404\سهامدارن تهران\"/>
    </mc:Choice>
  </mc:AlternateContent>
  <xr:revisionPtr revIDLastSave="0" documentId="8_{4F83E07C-D12A-4C2E-8A0E-6764645A29E8}" xr6:coauthVersionLast="47" xr6:coauthVersionMax="47" xr10:uidLastSave="{00000000-0000-0000-0000-000000000000}"/>
  <bookViews>
    <workbookView xWindow="-108" yWindow="-108" windowWidth="27288" windowHeight="17544" xr2:uid="{44465B57-3E2E-47CC-AB9A-5A15B929D780}"/>
  </bookViews>
  <sheets>
    <sheet name="Sheet2" sheetId="1" r:id="rId1"/>
  </sheets>
  <definedNames>
    <definedName name="_xlnm._FilterDatabase" localSheetId="0" hidden="1">Sheet2!$A$1:$D$22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6" i="1"/>
  <c r="E17" i="1"/>
  <c r="D22" i="1"/>
  <c r="E2" i="1" s="1"/>
  <c r="E22" i="1"/>
  <c r="E15" i="1" l="1"/>
  <c r="E7" i="1"/>
  <c r="E6" i="1"/>
  <c r="E13" i="1"/>
  <c r="E20" i="1"/>
  <c r="E4" i="1"/>
  <c r="E19" i="1"/>
  <c r="E11" i="1"/>
  <c r="E3" i="1"/>
  <c r="E14" i="1"/>
  <c r="E21" i="1"/>
  <c r="E5" i="1"/>
  <c r="E12" i="1"/>
  <c r="E18" i="1"/>
  <c r="E10" i="1"/>
</calcChain>
</file>

<file path=xl/sharedStrings.xml><?xml version="1.0" encoding="utf-8"?>
<sst xmlns="http://schemas.openxmlformats.org/spreadsheetml/2006/main" count="32" uniqueCount="31">
  <si>
    <t>جمع</t>
  </si>
  <si>
    <t>سایر سهامداران</t>
  </si>
  <si>
    <t>دارابي</t>
  </si>
  <si>
    <t>همايون</t>
  </si>
  <si>
    <t>شرکت‌اقتصادسرمايه‌پاشا(بامسئوليت‌محدود)</t>
  </si>
  <si>
    <t>شرکت‌بيمه‌ايران‌معين‌(سهامي‌خاص‌)</t>
  </si>
  <si>
    <t>BFMصندوق‌سرمايه‌گذاري‌اختصاصي‌.ب‌.رابين‌سهم</t>
  </si>
  <si>
    <t>صندوق‌سرمايه‌گذاري‌آسمان‌آرماني‌سهام</t>
  </si>
  <si>
    <t>PRXسبد(شرک80884)(شرک70794)شرکت‌س‌.گروه‌مالي</t>
  </si>
  <si>
    <t>دوستي‌</t>
  </si>
  <si>
    <t>عليرضا</t>
  </si>
  <si>
    <t>شرکت‌بيمه‌معلم‌(سهامي‌عام‌)</t>
  </si>
  <si>
    <t>ستوده‌</t>
  </si>
  <si>
    <t>مريم</t>
  </si>
  <si>
    <t>جوکار</t>
  </si>
  <si>
    <t>شهرزاد</t>
  </si>
  <si>
    <t>موسسه‌آتيه‌کارکنان‌بيمه‌اتکايي‌تهران</t>
  </si>
  <si>
    <t>شرکت‌بيمه‌کارآفرين</t>
  </si>
  <si>
    <t>رضاعلي</t>
  </si>
  <si>
    <t>شرکت‌ارزش‌جويان‌آويد(سهامي‌خاص‌)</t>
  </si>
  <si>
    <t>شرکت‌ارزش‌پويان‌آويد(سهامي‌خاص‌)</t>
  </si>
  <si>
    <t>شرکت‌بيمه‌البرز(سهامي‌عام)</t>
  </si>
  <si>
    <t>نوراللهي‌</t>
  </si>
  <si>
    <t>مصطفي</t>
  </si>
  <si>
    <t>شرکت‌ويستاتجارت‌دي(بامسئوليت‌محدود)</t>
  </si>
  <si>
    <t>شرکت‌ارزش‌پويان‌رامان(سهامي‌خاص)</t>
  </si>
  <si>
    <t>درصد سهامداری</t>
  </si>
  <si>
    <t>تعداد سهم پايان دوره</t>
  </si>
  <si>
    <t>نام خانوادگي</t>
  </si>
  <si>
    <t>نام</t>
  </si>
  <si>
    <t>شماره سهامدار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</si>
</sst>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3" fontId="1" fillId="0" borderId="1" xfId="2" applyNumberForma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3" fontId="1" fillId="0" borderId="4" xfId="2" applyNumberForma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3" fontId="1" fillId="0" borderId="8" xfId="2" applyNumberFormat="1" applyBorder="1" applyAlignment="1">
      <alignment horizontal="center" vertical="center"/>
    </xf>
    <xf numFmtId="0" fontId="1" fillId="0" borderId="9" xfId="2" applyBorder="1" applyAlignment="1">
      <alignment horizontal="center" vertical="center"/>
    </xf>
  </cellXfs>
  <cellStyles count="3">
    <cellStyle name="Normal" xfId="0" builtinId="0"/>
    <cellStyle name="Normal 2" xfId="2" xr:uid="{A211B2A4-75E4-497F-A437-8FC2F14B58AB}"/>
    <cellStyle name="Percent" xfId="1" builtinId="5"/>
  </cellStyles>
  <dxfs count="9">
    <dxf>
      <numFmt numFmtId="164" formatCode="0.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4B5246-0A03-4F23-8870-E66A6E45C337}" name="Table2" displayName="Table2" ref="A1:E22" totalsRowShown="0" headerRowDxfId="8" headerRowBorderDxfId="6" tableBorderDxfId="7" totalsRowBorderDxfId="5" headerRowCellStyle="Normal 2">
  <autoFilter ref="A1:E22" xr:uid="{BE5315B3-A552-432E-8438-2C90F611DF58}"/>
  <sortState xmlns:xlrd2="http://schemas.microsoft.com/office/spreadsheetml/2017/richdata2" ref="A2:D22">
    <sortCondition descending="1" ref="D1:D22"/>
  </sortState>
  <tableColumns count="5">
    <tableColumn id="1" xr3:uid="{F0F09205-0C07-46B2-B934-984FE7D6701F}" name="شماره سهامدار" dataDxfId="4" dataCellStyle="Normal 2"/>
    <tableColumn id="2" xr3:uid="{97E0CAEC-02D4-4AD8-B13B-CBA6C8C8B173}" name="نام" dataDxfId="3" dataCellStyle="Normal 2"/>
    <tableColumn id="3" xr3:uid="{0FA032E9-46B0-4154-9766-F572B9062FB6}" name="نام خانوادگي" dataDxfId="2" dataCellStyle="Normal 2"/>
    <tableColumn id="4" xr3:uid="{F3862F65-C0E4-457C-8150-EE1320967616}" name="تعداد سهم پايان دوره" dataDxfId="1" dataCellStyle="Normal 2"/>
    <tableColumn id="5" xr3:uid="{62B3B43A-EB51-4081-A429-B63E6E80FAB6}" name="درصد سهامداری" dataDxfId="0" dataCellStyle="Percent">
      <calculatedColumnFormula>Table2[[#This Row],[تعداد سهم پايان دوره]]/$D$22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1833-17F3-4D62-825C-98010DCA8FD2}">
  <dimension ref="A1:Q22"/>
  <sheetViews>
    <sheetView rightToLeft="1" tabSelected="1" workbookViewId="0">
      <selection activeCell="F27" sqref="F27"/>
    </sheetView>
  </sheetViews>
  <sheetFormatPr defaultColWidth="8.19921875" defaultRowHeight="13.8" x14ac:dyDescent="0.25"/>
  <cols>
    <col min="1" max="1" width="13.59765625" style="1" bestFit="1" customWidth="1"/>
    <col min="2" max="2" width="9.796875" style="1" bestFit="1" customWidth="1"/>
    <col min="3" max="3" width="34.3984375" style="1" bestFit="1" customWidth="1"/>
    <col min="4" max="4" width="17.09765625" style="2" bestFit="1" customWidth="1"/>
    <col min="5" max="5" width="15.09765625" style="1" bestFit="1" customWidth="1"/>
    <col min="6" max="6" width="12.69921875" style="1" customWidth="1"/>
    <col min="7" max="9" width="8.19921875" style="1"/>
    <col min="10" max="10" width="25.19921875" style="1" bestFit="1" customWidth="1"/>
    <col min="11" max="11" width="5.296875" style="1" bestFit="1" customWidth="1"/>
    <col min="12" max="16384" width="8.19921875" style="1"/>
  </cols>
  <sheetData>
    <row r="1" spans="1:17" s="1" customFormat="1" ht="14.4" x14ac:dyDescent="0.25">
      <c r="A1" s="12" t="s">
        <v>30</v>
      </c>
      <c r="B1" s="10" t="s">
        <v>29</v>
      </c>
      <c r="C1" s="10" t="s">
        <v>28</v>
      </c>
      <c r="D1" s="11" t="s">
        <v>27</v>
      </c>
      <c r="E1" s="10" t="s">
        <v>26</v>
      </c>
      <c r="H1"/>
      <c r="I1"/>
      <c r="J1"/>
      <c r="K1"/>
      <c r="L1"/>
      <c r="M1"/>
      <c r="N1"/>
      <c r="O1"/>
      <c r="P1"/>
      <c r="Q1" s="2"/>
    </row>
    <row r="2" spans="1:17" s="1" customFormat="1" ht="14.4" x14ac:dyDescent="0.25">
      <c r="A2" s="9">
        <v>1</v>
      </c>
      <c r="B2" s="8"/>
      <c r="C2" s="8" t="s">
        <v>25</v>
      </c>
      <c r="D2" s="7">
        <v>893000000</v>
      </c>
      <c r="E2" s="3">
        <f>Table2[[#This Row],[تعداد سهم پايان دوره]]/$D$22</f>
        <v>0.17860000000000001</v>
      </c>
      <c r="F2" s="2"/>
      <c r="H2"/>
      <c r="I2"/>
      <c r="J2"/>
      <c r="K2"/>
      <c r="L2"/>
      <c r="M2"/>
      <c r="N2"/>
      <c r="O2"/>
      <c r="P2"/>
      <c r="Q2" s="2"/>
    </row>
    <row r="3" spans="1:17" s="1" customFormat="1" ht="14.4" x14ac:dyDescent="0.25">
      <c r="A3" s="9">
        <v>2</v>
      </c>
      <c r="B3" s="8"/>
      <c r="C3" s="8" t="s">
        <v>24</v>
      </c>
      <c r="D3" s="7">
        <v>509000000</v>
      </c>
      <c r="E3" s="3">
        <f>Table2[[#This Row],[تعداد سهم پايان دوره]]/$D$22</f>
        <v>0.1018</v>
      </c>
      <c r="H3"/>
      <c r="I3"/>
      <c r="J3"/>
      <c r="K3"/>
      <c r="L3"/>
      <c r="M3"/>
      <c r="N3"/>
      <c r="O3"/>
      <c r="P3"/>
      <c r="Q3" s="2"/>
    </row>
    <row r="4" spans="1:17" s="1" customFormat="1" ht="14.4" x14ac:dyDescent="0.25">
      <c r="A4" s="9">
        <v>3</v>
      </c>
      <c r="B4" s="8" t="s">
        <v>23</v>
      </c>
      <c r="C4" s="8" t="s">
        <v>22</v>
      </c>
      <c r="D4" s="7">
        <v>339600000</v>
      </c>
      <c r="E4" s="3">
        <f>Table2[[#This Row],[تعداد سهم پايان دوره]]/$D$22</f>
        <v>6.7919999999999994E-2</v>
      </c>
      <c r="H4"/>
      <c r="I4"/>
      <c r="J4"/>
      <c r="K4"/>
      <c r="L4"/>
      <c r="M4"/>
      <c r="N4"/>
      <c r="O4"/>
      <c r="P4"/>
      <c r="Q4" s="2"/>
    </row>
    <row r="5" spans="1:17" s="1" customFormat="1" ht="14.4" x14ac:dyDescent="0.25">
      <c r="A5" s="9">
        <v>4</v>
      </c>
      <c r="B5" s="8"/>
      <c r="C5" s="8" t="s">
        <v>21</v>
      </c>
      <c r="D5" s="7">
        <v>302461466</v>
      </c>
      <c r="E5" s="3">
        <f>Table2[[#This Row],[تعداد سهم پايان دوره]]/$D$22</f>
        <v>6.0492293199999998E-2</v>
      </c>
    </row>
    <row r="6" spans="1:17" s="1" customFormat="1" ht="14.4" x14ac:dyDescent="0.25">
      <c r="A6" s="9">
        <v>5</v>
      </c>
      <c r="B6" s="8"/>
      <c r="C6" s="8" t="s">
        <v>20</v>
      </c>
      <c r="D6" s="7">
        <v>250200000</v>
      </c>
      <c r="E6" s="3">
        <f>Table2[[#This Row],[تعداد سهم پايان دوره]]/$D$22</f>
        <v>5.0040000000000001E-2</v>
      </c>
      <c r="H6"/>
      <c r="I6"/>
      <c r="J6"/>
      <c r="K6"/>
      <c r="L6"/>
      <c r="M6"/>
      <c r="N6"/>
      <c r="O6"/>
      <c r="P6"/>
      <c r="Q6" s="2"/>
    </row>
    <row r="7" spans="1:17" s="1" customFormat="1" ht="14.4" x14ac:dyDescent="0.25">
      <c r="A7" s="9">
        <v>6</v>
      </c>
      <c r="B7" s="8"/>
      <c r="C7" s="8" t="s">
        <v>19</v>
      </c>
      <c r="D7" s="7">
        <v>250200000</v>
      </c>
      <c r="E7" s="3">
        <f>Table2[[#This Row],[تعداد سهم پايان دوره]]/$D$22</f>
        <v>5.0040000000000001E-2</v>
      </c>
    </row>
    <row r="8" spans="1:17" s="1" customFormat="1" ht="14.4" x14ac:dyDescent="0.25">
      <c r="A8" s="9">
        <v>7</v>
      </c>
      <c r="B8" s="8" t="s">
        <v>18</v>
      </c>
      <c r="C8" s="8" t="s">
        <v>14</v>
      </c>
      <c r="D8" s="7">
        <v>200852114</v>
      </c>
      <c r="E8" s="3">
        <f>Table2[[#This Row],[تعداد سهم پايان دوره]]/$D$22</f>
        <v>4.0170422800000001E-2</v>
      </c>
    </row>
    <row r="9" spans="1:17" s="1" customFormat="1" ht="14.4" x14ac:dyDescent="0.25">
      <c r="A9" s="9">
        <v>8</v>
      </c>
      <c r="B9" s="8"/>
      <c r="C9" s="8" t="s">
        <v>17</v>
      </c>
      <c r="D9" s="7">
        <v>145000000</v>
      </c>
      <c r="E9" s="3">
        <f>Table2[[#This Row],[تعداد سهم پايان دوره]]/$D$22</f>
        <v>2.9000000000000001E-2</v>
      </c>
    </row>
    <row r="10" spans="1:17" s="1" customFormat="1" ht="14.4" x14ac:dyDescent="0.25">
      <c r="A10" s="9">
        <v>9</v>
      </c>
      <c r="B10" s="8"/>
      <c r="C10" s="8" t="s">
        <v>16</v>
      </c>
      <c r="D10" s="7">
        <v>130000000</v>
      </c>
      <c r="E10" s="3">
        <f>Table2[[#This Row],[تعداد سهم پايان دوره]]/$D$22</f>
        <v>2.5999999999999999E-2</v>
      </c>
    </row>
    <row r="11" spans="1:17" s="1" customFormat="1" ht="14.4" x14ac:dyDescent="0.25">
      <c r="A11" s="9">
        <v>10</v>
      </c>
      <c r="B11" s="8" t="s">
        <v>15</v>
      </c>
      <c r="C11" s="8" t="s">
        <v>14</v>
      </c>
      <c r="D11" s="7">
        <v>107809337</v>
      </c>
      <c r="E11" s="3">
        <f>Table2[[#This Row],[تعداد سهم پايان دوره]]/$D$22</f>
        <v>2.15618674E-2</v>
      </c>
    </row>
    <row r="12" spans="1:17" s="1" customFormat="1" ht="14.4" x14ac:dyDescent="0.25">
      <c r="A12" s="9">
        <v>11</v>
      </c>
      <c r="B12" s="8" t="s">
        <v>13</v>
      </c>
      <c r="C12" s="8" t="s">
        <v>12</v>
      </c>
      <c r="D12" s="7">
        <v>100000000</v>
      </c>
      <c r="E12" s="3">
        <f>Table2[[#This Row],[تعداد سهم پايان دوره]]/$D$22</f>
        <v>0.02</v>
      </c>
    </row>
    <row r="13" spans="1:17" s="1" customFormat="1" ht="14.4" x14ac:dyDescent="0.25">
      <c r="A13" s="9">
        <v>12</v>
      </c>
      <c r="B13" s="8"/>
      <c r="C13" s="8" t="s">
        <v>11</v>
      </c>
      <c r="D13" s="7">
        <v>82297700</v>
      </c>
      <c r="E13" s="3">
        <f>Table2[[#This Row],[تعداد سهم پايان دوره]]/$D$22</f>
        <v>1.6459540000000002E-2</v>
      </c>
    </row>
    <row r="14" spans="1:17" s="1" customFormat="1" ht="14.4" x14ac:dyDescent="0.25">
      <c r="A14" s="9">
        <v>13</v>
      </c>
      <c r="B14" s="8" t="s">
        <v>10</v>
      </c>
      <c r="C14" s="8" t="s">
        <v>9</v>
      </c>
      <c r="D14" s="7">
        <v>75570522</v>
      </c>
      <c r="E14" s="3">
        <f>Table2[[#This Row],[تعداد سهم پايان دوره]]/$D$22</f>
        <v>1.51141044E-2</v>
      </c>
    </row>
    <row r="15" spans="1:17" s="1" customFormat="1" ht="14.4" x14ac:dyDescent="0.25">
      <c r="A15" s="9">
        <v>14</v>
      </c>
      <c r="B15" s="8"/>
      <c r="C15" s="8" t="s">
        <v>8</v>
      </c>
      <c r="D15" s="7">
        <v>74776125</v>
      </c>
      <c r="E15" s="3">
        <f>Table2[[#This Row],[تعداد سهم پايان دوره]]/$D$22</f>
        <v>1.4955225000000001E-2</v>
      </c>
    </row>
    <row r="16" spans="1:17" s="1" customFormat="1" ht="14.4" x14ac:dyDescent="0.25">
      <c r="A16" s="9">
        <v>15</v>
      </c>
      <c r="B16" s="8"/>
      <c r="C16" s="8" t="s">
        <v>7</v>
      </c>
      <c r="D16" s="7">
        <v>63211277</v>
      </c>
      <c r="E16" s="3">
        <f>Table2[[#This Row],[تعداد سهم پايان دوره]]/$D$22</f>
        <v>1.26422554E-2</v>
      </c>
    </row>
    <row r="17" spans="1:5" s="1" customFormat="1" ht="14.4" x14ac:dyDescent="0.25">
      <c r="A17" s="9">
        <v>16</v>
      </c>
      <c r="B17" s="8"/>
      <c r="C17" s="8" t="s">
        <v>6</v>
      </c>
      <c r="D17" s="7">
        <v>58587927</v>
      </c>
      <c r="E17" s="3">
        <f>Table2[[#This Row],[تعداد سهم پايان دوره]]/$D$22</f>
        <v>1.1717585399999999E-2</v>
      </c>
    </row>
    <row r="18" spans="1:5" s="1" customFormat="1" ht="14.4" x14ac:dyDescent="0.25">
      <c r="A18" s="9">
        <v>17</v>
      </c>
      <c r="B18" s="8"/>
      <c r="C18" s="8" t="s">
        <v>5</v>
      </c>
      <c r="D18" s="7">
        <v>56672717</v>
      </c>
      <c r="E18" s="3">
        <f>Table2[[#This Row],[تعداد سهم پايان دوره]]/$D$22</f>
        <v>1.1334543399999999E-2</v>
      </c>
    </row>
    <row r="19" spans="1:5" s="1" customFormat="1" ht="14.4" x14ac:dyDescent="0.25">
      <c r="A19" s="9">
        <v>18</v>
      </c>
      <c r="B19" s="8"/>
      <c r="C19" s="8" t="s">
        <v>4</v>
      </c>
      <c r="D19" s="7">
        <v>51730030</v>
      </c>
      <c r="E19" s="3">
        <f>Table2[[#This Row],[تعداد سهم پايان دوره]]/$D$22</f>
        <v>1.0346006E-2</v>
      </c>
    </row>
    <row r="20" spans="1:5" s="1" customFormat="1" ht="14.4" x14ac:dyDescent="0.25">
      <c r="A20" s="9">
        <v>19</v>
      </c>
      <c r="B20" s="8" t="s">
        <v>3</v>
      </c>
      <c r="C20" s="8" t="s">
        <v>2</v>
      </c>
      <c r="D20" s="7">
        <v>50200000</v>
      </c>
      <c r="E20" s="3">
        <f>Table2[[#This Row],[تعداد سهم پايان دوره]]/$D$22</f>
        <v>1.004E-2</v>
      </c>
    </row>
    <row r="21" spans="1:5" s="1" customFormat="1" ht="14.4" x14ac:dyDescent="0.25">
      <c r="A21" s="9"/>
      <c r="B21" s="8" t="s">
        <v>1</v>
      </c>
      <c r="C21" s="8"/>
      <c r="D21" s="7">
        <v>1258830785</v>
      </c>
      <c r="E21" s="3">
        <f>Table2[[#This Row],[تعداد سهم پايان دوره]]/$D$22</f>
        <v>0.25176615699999999</v>
      </c>
    </row>
    <row r="22" spans="1:5" s="1" customFormat="1" ht="14.4" x14ac:dyDescent="0.25">
      <c r="A22" s="6"/>
      <c r="B22" s="5" t="s">
        <v>0</v>
      </c>
      <c r="C22" s="5"/>
      <c r="D22" s="4">
        <f>SUM(D2:D21)</f>
        <v>5000000000</v>
      </c>
      <c r="E22" s="3">
        <f>Table2[[#This Row],[تعداد سهم پايان دوره]]/$D$22</f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Saeid Moshtaghpour</dc:creator>
  <cp:lastModifiedBy>Saeid Moshtaghpour</cp:lastModifiedBy>
  <dcterms:created xsi:type="dcterms:W3CDTF">2025-12-06T09:45:58Z</dcterms:created>
  <dcterms:modified xsi:type="dcterms:W3CDTF">2025-12-06T09:46:23Z</dcterms:modified>
</cp:coreProperties>
</file>